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laznikk\Documents\D-disk\Documents\Spremembe trošarine\"/>
    </mc:Choice>
  </mc:AlternateContent>
  <xr:revisionPtr revIDLastSave="0" documentId="8_{46E5CA65-91C5-4CE8-9CEE-3F1867111645}" xr6:coauthVersionLast="47" xr6:coauthVersionMax="47" xr10:uidLastSave="{00000000-0000-0000-0000-000000000000}"/>
  <bookViews>
    <workbookView xWindow="0" yWindow="1395" windowWidth="21600" windowHeight="9990" xr2:uid="{00000000-000D-0000-FFFF-FFFF00000000}"/>
  </bookViews>
  <sheets>
    <sheet name="TRO-RAZ_06.07.2025" sheetId="1" r:id="rId1"/>
  </sheets>
  <definedNames>
    <definedName name="_xlnm._FilterDatabase" localSheetId="0" hidden="1">TRO-RAZ_06.07.2025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K49" i="1"/>
  <c r="K48" i="1"/>
  <c r="K47" i="1"/>
  <c r="K46" i="1"/>
  <c r="K45" i="1"/>
  <c r="K44" i="1"/>
  <c r="I44" i="1"/>
  <c r="I43" i="1"/>
  <c r="K43" i="1" s="1"/>
  <c r="I42" i="1"/>
  <c r="K42" i="1" s="1"/>
  <c r="I41" i="1"/>
  <c r="K41" i="1" s="1"/>
  <c r="I40" i="1"/>
  <c r="K40" i="1" s="1"/>
  <c r="I39" i="1"/>
  <c r="K39" i="1" s="1"/>
  <c r="K38" i="1"/>
  <c r="I38" i="1"/>
  <c r="K37" i="1"/>
  <c r="I37" i="1"/>
  <c r="I36" i="1"/>
  <c r="K36" i="1" s="1"/>
  <c r="I35" i="1"/>
  <c r="K35" i="1" s="1"/>
  <c r="I34" i="1"/>
  <c r="K34" i="1" s="1"/>
  <c r="I33" i="1"/>
  <c r="K33" i="1" s="1"/>
  <c r="K32" i="1"/>
  <c r="I32" i="1"/>
  <c r="K31" i="1"/>
  <c r="I31" i="1"/>
  <c r="I30" i="1"/>
  <c r="K30" i="1" s="1"/>
  <c r="I29" i="1"/>
  <c r="K29" i="1" s="1"/>
  <c r="I28" i="1"/>
  <c r="K28" i="1" s="1"/>
  <c r="I27" i="1"/>
  <c r="K27" i="1" s="1"/>
  <c r="K26" i="1"/>
  <c r="I26" i="1"/>
  <c r="K25" i="1"/>
  <c r="I25" i="1"/>
  <c r="I24" i="1"/>
  <c r="K24" i="1" s="1"/>
  <c r="I23" i="1"/>
  <c r="K23" i="1" s="1"/>
  <c r="I22" i="1"/>
  <c r="K22" i="1" s="1"/>
  <c r="I21" i="1"/>
  <c r="K21" i="1" s="1"/>
  <c r="K20" i="1"/>
  <c r="I20" i="1"/>
  <c r="K19" i="1"/>
  <c r="I19" i="1"/>
  <c r="I18" i="1"/>
  <c r="K18" i="1" s="1"/>
  <c r="I17" i="1"/>
  <c r="K17" i="1" s="1"/>
  <c r="I16" i="1"/>
  <c r="K16" i="1" s="1"/>
  <c r="I15" i="1"/>
  <c r="K15" i="1" s="1"/>
  <c r="K14" i="1"/>
  <c r="I14" i="1"/>
  <c r="K13" i="1"/>
  <c r="I13" i="1"/>
  <c r="I12" i="1"/>
  <c r="K12" i="1" s="1"/>
  <c r="K55" i="1" l="1"/>
</calcChain>
</file>

<file path=xl/sharedStrings.xml><?xml version="1.0" encoding="utf-8"?>
<sst xmlns="http://schemas.openxmlformats.org/spreadsheetml/2006/main" count="170" uniqueCount="147">
  <si>
    <t>Firma in naziv ali ime in priimek:</t>
  </si>
  <si>
    <t>Naslov:</t>
  </si>
  <si>
    <t>Davčna številka:</t>
  </si>
  <si>
    <t>Matična številka:</t>
  </si>
  <si>
    <t>Kontaktna oseba:</t>
  </si>
  <si>
    <t>Zap. št.</t>
  </si>
  <si>
    <t xml:space="preserve"> Koda EAN</t>
  </si>
  <si>
    <t>Naziv tobačnega izdelka</t>
  </si>
  <si>
    <t xml:space="preserve">Stara DPC 
(v EUR) </t>
  </si>
  <si>
    <t xml:space="preserve">Nova DPC 
(v EUR) </t>
  </si>
  <si>
    <t>Razlika trošarine za celotno
količino 
(v EUR)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</si>
  <si>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</si>
  <si>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</si>
  <si>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</si>
  <si>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</si>
  <si>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</si>
  <si>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</si>
  <si>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</si>
  <si>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</si>
  <si>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</si>
  <si>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</si>
  <si>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</si>
  <si>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1.</t>
  </si>
  <si>
    <t xml:space="preserve">Kraj in datum: </t>
  </si>
  <si>
    <t>Podpis odgovorne osebe:</t>
  </si>
  <si>
    <t>za 
zavojček</t>
  </si>
  <si>
    <t>za 1000 
kosov oz. kg</t>
  </si>
  <si>
    <t>Količina 
(v 1000 kosih / kg)</t>
  </si>
  <si>
    <t xml:space="preserve">Razlika 
trošarine 
za 1000 kosov / kg
(v EUR) </t>
  </si>
  <si>
    <t>Skupaj:</t>
  </si>
  <si>
    <t>e- naslov:</t>
  </si>
  <si>
    <t>*</t>
  </si>
  <si>
    <t>OTT_ID</t>
  </si>
  <si>
    <t>Obrazec: TRO-RAZ</t>
  </si>
  <si>
    <r>
      <t>*</t>
    </r>
    <r>
      <rPr>
        <vertAlign val="subscript"/>
        <sz val="12"/>
        <color theme="1"/>
        <rFont val="Times New Roman"/>
        <family val="1"/>
        <charset val="238"/>
      </rPr>
      <t>Če je znesek v polju nižji od 10 € obveznost za plačilo razlike trošarine ne nastane, kljub temu se obrazec predloži davčnemu organu.</t>
    </r>
  </si>
  <si>
    <t>OBRAČUN RAZLIKE TROŠARINE ZA DROBNO REZANI TOBAK IN CIGARETE</t>
  </si>
  <si>
    <t>Število 
zavojčkov</t>
  </si>
  <si>
    <t>Potrjujem resničnost navedenih podatkov.</t>
  </si>
  <si>
    <t>Datum evidentiranja zalog:</t>
  </si>
  <si>
    <t>Tel.številka:</t>
  </si>
  <si>
    <t>3830087502725</t>
  </si>
  <si>
    <t>BENSON&amp;HEDGES (BLACK PROGRESSIVE)</t>
  </si>
  <si>
    <t>2.</t>
  </si>
  <si>
    <t>4033100018848</t>
  </si>
  <si>
    <t>3.</t>
  </si>
  <si>
    <t>3830087502756</t>
  </si>
  <si>
    <t>BENSON&amp;HEDGES (SILVER PROGRESSIVE)</t>
  </si>
  <si>
    <t>4.</t>
  </si>
  <si>
    <t>4033100018879</t>
  </si>
  <si>
    <t>5.</t>
  </si>
  <si>
    <t>3830087501773</t>
  </si>
  <si>
    <t>CAMEL BLUE</t>
  </si>
  <si>
    <t>6.</t>
  </si>
  <si>
    <t>40329086</t>
  </si>
  <si>
    <t>7.</t>
  </si>
  <si>
    <t>42137252</t>
  </si>
  <si>
    <t>CAMEL ESSENTIAL (BLUE)</t>
  </si>
  <si>
    <t>8.</t>
  </si>
  <si>
    <t>3830087502787</t>
  </si>
  <si>
    <t>9.</t>
  </si>
  <si>
    <t>40329055</t>
  </si>
  <si>
    <t>CAMEL YELLOW</t>
  </si>
  <si>
    <t>10.</t>
  </si>
  <si>
    <t>3830087501803</t>
  </si>
  <si>
    <t>11.</t>
  </si>
  <si>
    <t>5903191016902</t>
  </si>
  <si>
    <t>GLAMOUR AMBER</t>
  </si>
  <si>
    <t>12.</t>
  </si>
  <si>
    <t>3830087501834</t>
  </si>
  <si>
    <t>13.</t>
  </si>
  <si>
    <t>3830087501865</t>
  </si>
  <si>
    <t>GLAMOUR AZURE</t>
  </si>
  <si>
    <t>14.</t>
  </si>
  <si>
    <t>5903191015363</t>
  </si>
  <si>
    <t>15.</t>
  </si>
  <si>
    <t>5903191015394</t>
  </si>
  <si>
    <t>GLAMOURE LILAC</t>
  </si>
  <si>
    <t>16.</t>
  </si>
  <si>
    <t>3830087501896</t>
  </si>
  <si>
    <t>17.</t>
  </si>
  <si>
    <t>90346170</t>
  </si>
  <si>
    <t>MEINE SORTE CLASSIC</t>
  </si>
  <si>
    <t>18.</t>
  </si>
  <si>
    <t>3830087500660</t>
  </si>
  <si>
    <t>WINSTON BLUE</t>
  </si>
  <si>
    <t>19.</t>
  </si>
  <si>
    <t>40329574</t>
  </si>
  <si>
    <t>20.</t>
  </si>
  <si>
    <t>3830087501926</t>
  </si>
  <si>
    <t>WINSTON BLUE 100S</t>
  </si>
  <si>
    <t>21.</t>
  </si>
  <si>
    <t>40331423</t>
  </si>
  <si>
    <t>22.</t>
  </si>
  <si>
    <t>40329253</t>
  </si>
  <si>
    <t>WINSTON CLASSIC</t>
  </si>
  <si>
    <t>23.</t>
  </si>
  <si>
    <t>3830087500783</t>
  </si>
  <si>
    <t>24.</t>
  </si>
  <si>
    <t>40329222</t>
  </si>
  <si>
    <t>WINSTON CLASSIC 100S</t>
  </si>
  <si>
    <t>25.</t>
  </si>
  <si>
    <t>3830087501957</t>
  </si>
  <si>
    <t>26.</t>
  </si>
  <si>
    <t>40329598</t>
  </si>
  <si>
    <t>WINSTON SILVER</t>
  </si>
  <si>
    <t>27.</t>
  </si>
  <si>
    <t>3830087500905</t>
  </si>
  <si>
    <t>28.</t>
  </si>
  <si>
    <t>3830087500578</t>
  </si>
  <si>
    <t>WINSTON SILVER 100S</t>
  </si>
  <si>
    <t>29.</t>
  </si>
  <si>
    <t>4033100058035</t>
  </si>
  <si>
    <t>30.</t>
  </si>
  <si>
    <t>40331928</t>
  </si>
  <si>
    <t>WINSTON WHITE</t>
  </si>
  <si>
    <t>31.</t>
  </si>
  <si>
    <t>3830087500936</t>
  </si>
  <si>
    <t>32.</t>
  </si>
  <si>
    <t>3830087502664</t>
  </si>
  <si>
    <t>WINSTON XSPRESSION GREEN</t>
  </si>
  <si>
    <t>33.</t>
  </si>
  <si>
    <t>4032900126821</t>
  </si>
  <si>
    <t>34.</t>
  </si>
  <si>
    <t>4033100031427</t>
  </si>
  <si>
    <t>CAMEL RYO BLUE 30G</t>
  </si>
  <si>
    <t>35.</t>
  </si>
  <si>
    <t>3830087501599</t>
  </si>
  <si>
    <t>36.</t>
  </si>
  <si>
    <t>4033100031397</t>
  </si>
  <si>
    <t>CAMEL RYO ESSENTIAL 30G</t>
  </si>
  <si>
    <t>37.</t>
  </si>
  <si>
    <t>3830087501629</t>
  </si>
  <si>
    <t>38.</t>
  </si>
  <si>
    <t>3830087500608</t>
  </si>
  <si>
    <t>WINSTON MYO BLUE 90G</t>
  </si>
  <si>
    <t>39.</t>
  </si>
  <si>
    <t>4032900141022</t>
  </si>
  <si>
    <t>40.</t>
  </si>
  <si>
    <t>4032900141053</t>
  </si>
  <si>
    <t>WINSTON MYO RED 90G</t>
  </si>
  <si>
    <t>41.</t>
  </si>
  <si>
    <t>3830087500639</t>
  </si>
  <si>
    <t>42.</t>
  </si>
  <si>
    <t>4032900133959</t>
  </si>
  <si>
    <t>Winston RYO Blue 30g</t>
  </si>
  <si>
    <t>43.</t>
  </si>
  <si>
    <t>3830087501650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</si>
</sst>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0"/>
    <numFmt numFmtId="165" formatCode="_-* #,##0.0000\ &quot;€&quot;_-;\-* #,##0.0000\ &quot;€&quot;_-;_-* &quot;-&quot;????\ &quot;€&quot;_-;_-@_-"/>
    <numFmt numFmtId="166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vertAlign val="subscript"/>
      <sz val="12"/>
      <color theme="1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1" fillId="0" borderId="14" xfId="0" applyNumberFormat="1" applyFont="1" applyBorder="1"/>
    <xf numFmtId="14" fontId="1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7" xfId="0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22" xfId="0" applyFont="1" applyFill="1" applyBorder="1"/>
    <xf numFmtId="0" fontId="5" fillId="0" borderId="0" xfId="0" applyFont="1" applyAlignment="1">
      <alignment vertical="center"/>
    </xf>
    <xf numFmtId="0" fontId="1" fillId="2" borderId="11" xfId="0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44" fontId="0" fillId="4" borderId="10" xfId="0" applyNumberFormat="1" applyFill="1" applyBorder="1"/>
    <xf numFmtId="0" fontId="1" fillId="0" borderId="0" xfId="0" applyFont="1"/>
    <xf numFmtId="49" fontId="0" fillId="0" borderId="2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right" vertical="center" indent="1"/>
    </xf>
    <xf numFmtId="0" fontId="1" fillId="2" borderId="3" xfId="0" applyFont="1" applyFill="1" applyBorder="1" applyAlignment="1">
      <alignment horizontal="right" vertical="center" indent="1"/>
    </xf>
    <xf numFmtId="0" fontId="1" fillId="2" borderId="4" xfId="0" applyFont="1" applyFill="1" applyBorder="1" applyAlignment="1">
      <alignment horizontal="right" vertical="center" indent="1"/>
    </xf>
  </cellXfs>
  <cellStyles count="3">
    <cellStyle name="Navadno" xfId="0" builtinId="0"/>
    <cellStyle name="Navadno 2" xfId="2" xr:uid="{00000000-0005-0000-0000-000000000000}"/>
    <cellStyle name="Navadno 3" xfId="1" xr:uid="{00000000-0005-0000-0000-000001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0</xdr:row>
      <xdr:rowOff>10843</xdr:rowOff>
    </xdr:from>
    <xdr:to>
      <xdr:col>10</xdr:col>
      <xdr:colOff>1572844</xdr:colOff>
      <xdr:row>0</xdr:row>
      <xdr:rowOff>809625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10843"/>
          <a:ext cx="1753819" cy="79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showGridLines="0" tabSelected="1" topLeftCell="A27" workbookViewId="0">
      <selection activeCell="N9" sqref="N9"/>
    </sheetView>
  </sheetViews>
  <sheetFormatPr defaultColWidth="9.140625" defaultRowHeight="15" x14ac:dyDescent="0.25"/>
  <cols>
    <col min="1" max="1" width="7.28515625" customWidth="1"/>
    <col min="2" max="2" width="13.85546875" customWidth="1"/>
    <col min="3" max="3" width="43.85546875" customWidth="1"/>
    <col min="4" max="7" width="9.140625" customWidth="1"/>
    <col min="8" max="8" width="13.85546875" bestFit="1" customWidth="1"/>
    <col min="9" max="9" width="15.42578125" customWidth="1"/>
    <col min="10" max="10" width="13.5703125" customWidth="1"/>
    <col min="11" max="11" width="24.28515625" customWidth="1"/>
    <col min="12" max="12" width="15.28515625" bestFit="1" customWidth="1"/>
  </cols>
  <sheetData>
    <row r="1" spans="1:11" ht="72.75" customHeight="1" thickBot="1" x14ac:dyDescent="0.3">
      <c r="A1" s="22" t="s">
        <v>33</v>
      </c>
    </row>
    <row r="2" spans="1:11" ht="38.25" customHeight="1" thickBot="1" x14ac:dyDescent="0.3">
      <c r="A2" s="38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s="15" customFormat="1" ht="15.75" thickTop="1" x14ac:dyDescent="0.25">
      <c r="A3" s="28" t="s">
        <v>0</v>
      </c>
      <c r="B3" s="29"/>
      <c r="C3" s="29"/>
      <c r="D3" s="60"/>
      <c r="E3" s="61"/>
      <c r="F3" s="61"/>
      <c r="G3" s="61"/>
      <c r="H3" s="61"/>
      <c r="I3" s="61"/>
      <c r="J3" s="61"/>
      <c r="K3" s="62"/>
    </row>
    <row r="4" spans="1:11" s="15" customFormat="1" x14ac:dyDescent="0.25">
      <c r="A4" s="41" t="s">
        <v>1</v>
      </c>
      <c r="B4" s="42"/>
      <c r="C4" s="43"/>
      <c r="D4" s="63"/>
      <c r="E4" s="64"/>
      <c r="F4" s="64"/>
      <c r="G4" s="64"/>
      <c r="H4" s="64"/>
      <c r="I4" s="64"/>
      <c r="J4" s="64"/>
      <c r="K4" s="65"/>
    </row>
    <row r="5" spans="1:11" s="15" customFormat="1" x14ac:dyDescent="0.25">
      <c r="A5" s="41" t="s">
        <v>2</v>
      </c>
      <c r="B5" s="42"/>
      <c r="C5" s="43"/>
      <c r="D5" s="63"/>
      <c r="E5" s="64"/>
      <c r="F5" s="64"/>
      <c r="G5" s="64"/>
      <c r="H5" s="64"/>
      <c r="I5" s="64"/>
      <c r="J5" s="64"/>
      <c r="K5" s="65"/>
    </row>
    <row r="6" spans="1:11" s="15" customFormat="1" x14ac:dyDescent="0.25">
      <c r="A6" s="41" t="s">
        <v>3</v>
      </c>
      <c r="B6" s="42"/>
      <c r="C6" s="43"/>
      <c r="D6" s="63"/>
      <c r="E6" s="64"/>
      <c r="F6" s="64"/>
      <c r="G6" s="64"/>
      <c r="H6" s="64"/>
      <c r="I6" s="64"/>
      <c r="J6" s="64"/>
      <c r="K6" s="65"/>
    </row>
    <row r="7" spans="1:11" s="15" customFormat="1" x14ac:dyDescent="0.25">
      <c r="A7" s="30" t="s">
        <v>4</v>
      </c>
      <c r="B7" s="31"/>
      <c r="C7" s="32"/>
      <c r="D7" s="35"/>
      <c r="E7" s="36"/>
      <c r="F7" s="66" t="s">
        <v>39</v>
      </c>
      <c r="G7" s="67"/>
      <c r="H7" s="68"/>
      <c r="I7" s="57"/>
      <c r="J7" s="58"/>
      <c r="K7" s="59"/>
    </row>
    <row r="8" spans="1:11" x14ac:dyDescent="0.25">
      <c r="A8" s="41" t="s">
        <v>30</v>
      </c>
      <c r="B8" s="42"/>
      <c r="C8" s="43"/>
      <c r="D8" s="35"/>
      <c r="E8" s="36"/>
      <c r="F8" s="66" t="s">
        <v>38</v>
      </c>
      <c r="G8" s="67"/>
      <c r="H8" s="68"/>
      <c r="I8" s="19">
        <v>45844</v>
      </c>
      <c r="J8" s="20" t="s">
        <v>32</v>
      </c>
      <c r="K8" s="21">
        <v>2201</v>
      </c>
    </row>
    <row r="9" spans="1:11" ht="37.5" customHeight="1" x14ac:dyDescent="0.25">
      <c r="A9" s="54" t="s">
        <v>5</v>
      </c>
      <c r="B9" s="56" t="s">
        <v>6</v>
      </c>
      <c r="C9" s="56" t="s">
        <v>7</v>
      </c>
      <c r="D9" s="52" t="s">
        <v>8</v>
      </c>
      <c r="E9" s="53"/>
      <c r="F9" s="52" t="s">
        <v>9</v>
      </c>
      <c r="G9" s="53"/>
      <c r="H9" s="48" t="s">
        <v>36</v>
      </c>
      <c r="I9" s="50" t="s">
        <v>27</v>
      </c>
      <c r="J9" s="44" t="s">
        <v>28</v>
      </c>
      <c r="K9" s="46" t="s">
        <v>10</v>
      </c>
    </row>
    <row r="10" spans="1:11" ht="45" x14ac:dyDescent="0.25">
      <c r="A10" s="55"/>
      <c r="B10" s="51"/>
      <c r="C10" s="51"/>
      <c r="D10" s="4" t="s">
        <v>25</v>
      </c>
      <c r="E10" s="4" t="s">
        <v>26</v>
      </c>
      <c r="F10" s="4" t="s">
        <v>25</v>
      </c>
      <c r="G10" s="4" t="s">
        <v>26</v>
      </c>
      <c r="H10" s="49"/>
      <c r="I10" s="51"/>
      <c r="J10" s="45"/>
      <c r="K10" s="47"/>
    </row>
    <row r="11" spans="1:11" x14ac:dyDescent="0.25">
      <c r="A11" s="10" t="s">
        <v>11</v>
      </c>
      <c r="B11" s="5" t="s">
        <v>12</v>
      </c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17" t="s">
        <v>18</v>
      </c>
      <c r="I11" s="5" t="s">
        <v>19</v>
      </c>
      <c r="J11" s="5" t="s">
        <v>20</v>
      </c>
      <c r="K11" s="11" t="s">
        <v>21</v>
      </c>
    </row>
    <row r="12" spans="1:11" x14ac:dyDescent="0.25">
      <c r="A12" s="8" t="s">
        <v>22</v>
      </c>
      <c r="B12" s="7" t="s">
        <v>40</v>
      </c>
      <c r="C12" s="1" t="s">
        <v>41</v>
      </c>
      <c r="D12" s="2">
        <v>5.0999999999999996</v>
      </c>
      <c r="E12" s="6">
        <v>255</v>
      </c>
      <c r="F12" s="2">
        <v>5.2</v>
      </c>
      <c r="G12" s="6">
        <v>260</v>
      </c>
      <c r="H12" s="14"/>
      <c r="I12" s="1">
        <f t="shared" ref="I12:I44" si="0">(20*H12)/1000</f>
        <v>0</v>
      </c>
      <c r="J12" s="3">
        <v>1.08</v>
      </c>
      <c r="K12" s="18">
        <f t="shared" ref="K12:K54" si="1">ROUND(IF(J12&lt;0,0,I12*J12),4)</f>
        <v>0</v>
      </c>
    </row>
    <row r="13" spans="1:11" x14ac:dyDescent="0.25">
      <c r="A13" s="8" t="s">
        <v>42</v>
      </c>
      <c r="B13" s="7" t="s">
        <v>43</v>
      </c>
      <c r="C13" s="1" t="s">
        <v>41</v>
      </c>
      <c r="D13" s="2">
        <v>5.0999999999999996</v>
      </c>
      <c r="E13" s="6">
        <v>255</v>
      </c>
      <c r="F13" s="2">
        <v>5.2</v>
      </c>
      <c r="G13" s="6">
        <v>260</v>
      </c>
      <c r="H13" s="14"/>
      <c r="I13" s="1">
        <f t="shared" si="0"/>
        <v>0</v>
      </c>
      <c r="J13" s="3">
        <v>1.08</v>
      </c>
      <c r="K13" s="18">
        <f t="shared" si="1"/>
        <v>0</v>
      </c>
    </row>
    <row r="14" spans="1:11" x14ac:dyDescent="0.25">
      <c r="A14" s="8" t="s">
        <v>44</v>
      </c>
      <c r="B14" s="7" t="s">
        <v>45</v>
      </c>
      <c r="C14" s="1" t="s">
        <v>46</v>
      </c>
      <c r="D14" s="2">
        <v>5.0999999999999996</v>
      </c>
      <c r="E14" s="6">
        <v>255</v>
      </c>
      <c r="F14" s="2">
        <v>5.2</v>
      </c>
      <c r="G14" s="6">
        <v>260</v>
      </c>
      <c r="H14" s="14"/>
      <c r="I14" s="1">
        <f t="shared" si="0"/>
        <v>0</v>
      </c>
      <c r="J14" s="3">
        <v>1.08</v>
      </c>
      <c r="K14" s="18">
        <f t="shared" si="1"/>
        <v>0</v>
      </c>
    </row>
    <row r="15" spans="1:11" x14ac:dyDescent="0.25">
      <c r="A15" s="8" t="s">
        <v>47</v>
      </c>
      <c r="B15" s="7" t="s">
        <v>48</v>
      </c>
      <c r="C15" s="1" t="s">
        <v>46</v>
      </c>
      <c r="D15" s="2">
        <v>5.0999999999999996</v>
      </c>
      <c r="E15" s="6">
        <v>255</v>
      </c>
      <c r="F15" s="2">
        <v>5.2</v>
      </c>
      <c r="G15" s="6">
        <v>260</v>
      </c>
      <c r="H15" s="14"/>
      <c r="I15" s="1">
        <f t="shared" si="0"/>
        <v>0</v>
      </c>
      <c r="J15" s="3">
        <v>1.08</v>
      </c>
      <c r="K15" s="18">
        <f t="shared" si="1"/>
        <v>0</v>
      </c>
    </row>
    <row r="16" spans="1:11" x14ac:dyDescent="0.25">
      <c r="A16" s="8" t="s">
        <v>49</v>
      </c>
      <c r="B16" s="7" t="s">
        <v>50</v>
      </c>
      <c r="C16" s="1" t="s">
        <v>51</v>
      </c>
      <c r="D16" s="2">
        <v>5.0999999999999996</v>
      </c>
      <c r="E16" s="6">
        <v>255</v>
      </c>
      <c r="F16" s="2">
        <v>5.2</v>
      </c>
      <c r="G16" s="6">
        <v>260</v>
      </c>
      <c r="H16" s="14"/>
      <c r="I16" s="1">
        <f t="shared" si="0"/>
        <v>0</v>
      </c>
      <c r="J16" s="3">
        <v>1.08</v>
      </c>
      <c r="K16" s="18">
        <f t="shared" si="1"/>
        <v>0</v>
      </c>
    </row>
    <row r="17" spans="1:11" x14ac:dyDescent="0.25">
      <c r="A17" s="8" t="s">
        <v>52</v>
      </c>
      <c r="B17" s="7" t="s">
        <v>53</v>
      </c>
      <c r="C17" s="1" t="s">
        <v>51</v>
      </c>
      <c r="D17" s="2">
        <v>5.0999999999999996</v>
      </c>
      <c r="E17" s="6">
        <v>255</v>
      </c>
      <c r="F17" s="2">
        <v>5.2</v>
      </c>
      <c r="G17" s="6">
        <v>260</v>
      </c>
      <c r="H17" s="14"/>
      <c r="I17" s="1">
        <f t="shared" si="0"/>
        <v>0</v>
      </c>
      <c r="J17" s="3">
        <v>1.08</v>
      </c>
      <c r="K17" s="18">
        <f t="shared" si="1"/>
        <v>0</v>
      </c>
    </row>
    <row r="18" spans="1:11" x14ac:dyDescent="0.25">
      <c r="A18" s="8" t="s">
        <v>54</v>
      </c>
      <c r="B18" s="7" t="s">
        <v>55</v>
      </c>
      <c r="C18" s="1" t="s">
        <v>56</v>
      </c>
      <c r="D18" s="2">
        <v>5.0999999999999996</v>
      </c>
      <c r="E18" s="6">
        <v>255</v>
      </c>
      <c r="F18" s="2">
        <v>5.2</v>
      </c>
      <c r="G18" s="6">
        <v>260</v>
      </c>
      <c r="H18" s="14"/>
      <c r="I18" s="1">
        <f t="shared" si="0"/>
        <v>0</v>
      </c>
      <c r="J18" s="3">
        <v>1.08</v>
      </c>
      <c r="K18" s="18">
        <f t="shared" si="1"/>
        <v>0</v>
      </c>
    </row>
    <row r="19" spans="1:11" x14ac:dyDescent="0.25">
      <c r="A19" s="8" t="s">
        <v>57</v>
      </c>
      <c r="B19" s="7" t="s">
        <v>58</v>
      </c>
      <c r="C19" s="1" t="s">
        <v>56</v>
      </c>
      <c r="D19" s="2">
        <v>5.0999999999999996</v>
      </c>
      <c r="E19" s="6">
        <v>255</v>
      </c>
      <c r="F19" s="2">
        <v>5.2</v>
      </c>
      <c r="G19" s="6">
        <v>260</v>
      </c>
      <c r="H19" s="14"/>
      <c r="I19" s="1">
        <f t="shared" si="0"/>
        <v>0</v>
      </c>
      <c r="J19" s="3">
        <v>1.08</v>
      </c>
      <c r="K19" s="18">
        <f t="shared" si="1"/>
        <v>0</v>
      </c>
    </row>
    <row r="20" spans="1:11" x14ac:dyDescent="0.25">
      <c r="A20" s="8" t="s">
        <v>59</v>
      </c>
      <c r="B20" s="7" t="s">
        <v>60</v>
      </c>
      <c r="C20" s="1" t="s">
        <v>61</v>
      </c>
      <c r="D20" s="2">
        <v>5.0999999999999996</v>
      </c>
      <c r="E20" s="6">
        <v>255</v>
      </c>
      <c r="F20" s="2">
        <v>5.2</v>
      </c>
      <c r="G20" s="6">
        <v>260</v>
      </c>
      <c r="H20" s="14"/>
      <c r="I20" s="1">
        <f t="shared" si="0"/>
        <v>0</v>
      </c>
      <c r="J20" s="3">
        <v>1.08</v>
      </c>
      <c r="K20" s="18">
        <f t="shared" si="1"/>
        <v>0</v>
      </c>
    </row>
    <row r="21" spans="1:11" x14ac:dyDescent="0.25">
      <c r="A21" s="8" t="s">
        <v>62</v>
      </c>
      <c r="B21" s="7" t="s">
        <v>63</v>
      </c>
      <c r="C21" s="1" t="s">
        <v>61</v>
      </c>
      <c r="D21" s="2">
        <v>5.0999999999999996</v>
      </c>
      <c r="E21" s="6">
        <v>255</v>
      </c>
      <c r="F21" s="2">
        <v>5.2</v>
      </c>
      <c r="G21" s="6">
        <v>260</v>
      </c>
      <c r="H21" s="14"/>
      <c r="I21" s="1">
        <f t="shared" si="0"/>
        <v>0</v>
      </c>
      <c r="J21" s="3">
        <v>1.08</v>
      </c>
      <c r="K21" s="18">
        <f t="shared" si="1"/>
        <v>0</v>
      </c>
    </row>
    <row r="22" spans="1:11" x14ac:dyDescent="0.25">
      <c r="A22" s="8" t="s">
        <v>64</v>
      </c>
      <c r="B22" s="7" t="s">
        <v>65</v>
      </c>
      <c r="C22" s="1" t="s">
        <v>66</v>
      </c>
      <c r="D22" s="2">
        <v>5</v>
      </c>
      <c r="E22" s="6">
        <v>250</v>
      </c>
      <c r="F22" s="2">
        <v>5.0999999999999996</v>
      </c>
      <c r="G22" s="6">
        <v>255</v>
      </c>
      <c r="H22" s="14"/>
      <c r="I22" s="1">
        <f t="shared" si="0"/>
        <v>0</v>
      </c>
      <c r="J22" s="3">
        <v>1.08</v>
      </c>
      <c r="K22" s="18">
        <f t="shared" si="1"/>
        <v>0</v>
      </c>
    </row>
    <row r="23" spans="1:11" x14ac:dyDescent="0.25">
      <c r="A23" s="8" t="s">
        <v>67</v>
      </c>
      <c r="B23" s="7" t="s">
        <v>68</v>
      </c>
      <c r="C23" s="1" t="s">
        <v>66</v>
      </c>
      <c r="D23" s="2">
        <v>5</v>
      </c>
      <c r="E23" s="6">
        <v>250</v>
      </c>
      <c r="F23" s="2">
        <v>5.0999999999999996</v>
      </c>
      <c r="G23" s="6">
        <v>255</v>
      </c>
      <c r="H23" s="14"/>
      <c r="I23" s="1">
        <f t="shared" si="0"/>
        <v>0</v>
      </c>
      <c r="J23" s="3">
        <v>1.08</v>
      </c>
      <c r="K23" s="18">
        <f t="shared" si="1"/>
        <v>0</v>
      </c>
    </row>
    <row r="24" spans="1:11" x14ac:dyDescent="0.25">
      <c r="A24" s="8" t="s">
        <v>69</v>
      </c>
      <c r="B24" s="7" t="s">
        <v>70</v>
      </c>
      <c r="C24" s="1" t="s">
        <v>71</v>
      </c>
      <c r="D24" s="2">
        <v>5</v>
      </c>
      <c r="E24" s="6">
        <v>250</v>
      </c>
      <c r="F24" s="2">
        <v>5.0999999999999996</v>
      </c>
      <c r="G24" s="6">
        <v>255</v>
      </c>
      <c r="H24" s="14"/>
      <c r="I24" s="1">
        <f t="shared" si="0"/>
        <v>0</v>
      </c>
      <c r="J24" s="3">
        <v>1.08</v>
      </c>
      <c r="K24" s="18">
        <f t="shared" si="1"/>
        <v>0</v>
      </c>
    </row>
    <row r="25" spans="1:11" x14ac:dyDescent="0.25">
      <c r="A25" s="8" t="s">
        <v>72</v>
      </c>
      <c r="B25" s="7" t="s">
        <v>73</v>
      </c>
      <c r="C25" s="1" t="s">
        <v>71</v>
      </c>
      <c r="D25" s="2">
        <v>5</v>
      </c>
      <c r="E25" s="6">
        <v>250</v>
      </c>
      <c r="F25" s="2">
        <v>5.0999999999999996</v>
      </c>
      <c r="G25" s="6">
        <v>255</v>
      </c>
      <c r="H25" s="14"/>
      <c r="I25" s="1">
        <f t="shared" si="0"/>
        <v>0</v>
      </c>
      <c r="J25" s="3">
        <v>1.08</v>
      </c>
      <c r="K25" s="18">
        <f t="shared" si="1"/>
        <v>0</v>
      </c>
    </row>
    <row r="26" spans="1:11" x14ac:dyDescent="0.25">
      <c r="A26" s="8" t="s">
        <v>74</v>
      </c>
      <c r="B26" s="7" t="s">
        <v>75</v>
      </c>
      <c r="C26" s="1" t="s">
        <v>76</v>
      </c>
      <c r="D26" s="2">
        <v>5</v>
      </c>
      <c r="E26" s="6">
        <v>250</v>
      </c>
      <c r="F26" s="2">
        <v>5.0999999999999996</v>
      </c>
      <c r="G26" s="6">
        <v>255</v>
      </c>
      <c r="H26" s="14"/>
      <c r="I26" s="1">
        <f t="shared" si="0"/>
        <v>0</v>
      </c>
      <c r="J26" s="3">
        <v>1.08</v>
      </c>
      <c r="K26" s="18">
        <f t="shared" si="1"/>
        <v>0</v>
      </c>
    </row>
    <row r="27" spans="1:11" x14ac:dyDescent="0.25">
      <c r="A27" s="8" t="s">
        <v>77</v>
      </c>
      <c r="B27" s="7" t="s">
        <v>78</v>
      </c>
      <c r="C27" s="1" t="s">
        <v>76</v>
      </c>
      <c r="D27" s="2">
        <v>5</v>
      </c>
      <c r="E27" s="6">
        <v>250</v>
      </c>
      <c r="F27" s="2">
        <v>5.0999999999999996</v>
      </c>
      <c r="G27" s="6">
        <v>255</v>
      </c>
      <c r="H27" s="14"/>
      <c r="I27" s="1">
        <f t="shared" si="0"/>
        <v>0</v>
      </c>
      <c r="J27" s="3">
        <v>1.08</v>
      </c>
      <c r="K27" s="18">
        <f t="shared" si="1"/>
        <v>0</v>
      </c>
    </row>
    <row r="28" spans="1:11" x14ac:dyDescent="0.25">
      <c r="A28" s="8" t="s">
        <v>79</v>
      </c>
      <c r="B28" s="7" t="s">
        <v>80</v>
      </c>
      <c r="C28" s="1" t="s">
        <v>81</v>
      </c>
      <c r="D28" s="2">
        <v>5.5</v>
      </c>
      <c r="E28" s="6">
        <v>275</v>
      </c>
      <c r="F28" s="2">
        <v>5.6</v>
      </c>
      <c r="G28" s="6">
        <v>280</v>
      </c>
      <c r="H28" s="14"/>
      <c r="I28" s="1">
        <f t="shared" si="0"/>
        <v>0</v>
      </c>
      <c r="J28" s="3">
        <v>1.08</v>
      </c>
      <c r="K28" s="18">
        <f t="shared" si="1"/>
        <v>0</v>
      </c>
    </row>
    <row r="29" spans="1:11" x14ac:dyDescent="0.25">
      <c r="A29" s="8" t="s">
        <v>82</v>
      </c>
      <c r="B29" s="7" t="s">
        <v>83</v>
      </c>
      <c r="C29" s="1" t="s">
        <v>84</v>
      </c>
      <c r="D29" s="2">
        <v>5</v>
      </c>
      <c r="E29" s="6">
        <v>250</v>
      </c>
      <c r="F29" s="2">
        <v>5.0999999999999996</v>
      </c>
      <c r="G29" s="6">
        <v>255</v>
      </c>
      <c r="H29" s="14"/>
      <c r="I29" s="1">
        <f t="shared" si="0"/>
        <v>0</v>
      </c>
      <c r="J29" s="3">
        <v>1.08</v>
      </c>
      <c r="K29" s="18">
        <f t="shared" si="1"/>
        <v>0</v>
      </c>
    </row>
    <row r="30" spans="1:11" x14ac:dyDescent="0.25">
      <c r="A30" s="8" t="s">
        <v>85</v>
      </c>
      <c r="B30" s="7" t="s">
        <v>86</v>
      </c>
      <c r="C30" s="1" t="s">
        <v>84</v>
      </c>
      <c r="D30" s="2">
        <v>5</v>
      </c>
      <c r="E30" s="6">
        <v>250</v>
      </c>
      <c r="F30" s="2">
        <v>5.0999999999999996</v>
      </c>
      <c r="G30" s="6">
        <v>255</v>
      </c>
      <c r="H30" s="14"/>
      <c r="I30" s="1">
        <f t="shared" si="0"/>
        <v>0</v>
      </c>
      <c r="J30" s="3">
        <v>1.08</v>
      </c>
      <c r="K30" s="18">
        <f t="shared" si="1"/>
        <v>0</v>
      </c>
    </row>
    <row r="31" spans="1:11" x14ac:dyDescent="0.25">
      <c r="A31" s="8" t="s">
        <v>87</v>
      </c>
      <c r="B31" s="7" t="s">
        <v>88</v>
      </c>
      <c r="C31" s="1" t="s">
        <v>89</v>
      </c>
      <c r="D31" s="2">
        <v>5</v>
      </c>
      <c r="E31" s="6">
        <v>250</v>
      </c>
      <c r="F31" s="2">
        <v>5.0999999999999996</v>
      </c>
      <c r="G31" s="6">
        <v>255</v>
      </c>
      <c r="H31" s="14"/>
      <c r="I31" s="1">
        <f t="shared" si="0"/>
        <v>0</v>
      </c>
      <c r="J31" s="3">
        <v>1.08</v>
      </c>
      <c r="K31" s="18">
        <f t="shared" si="1"/>
        <v>0</v>
      </c>
    </row>
    <row r="32" spans="1:11" x14ac:dyDescent="0.25">
      <c r="A32" s="8" t="s">
        <v>90</v>
      </c>
      <c r="B32" s="7" t="s">
        <v>91</v>
      </c>
      <c r="C32" s="1" t="s">
        <v>89</v>
      </c>
      <c r="D32" s="2">
        <v>5</v>
      </c>
      <c r="E32" s="6">
        <v>250</v>
      </c>
      <c r="F32" s="2">
        <v>5.0999999999999996</v>
      </c>
      <c r="G32" s="6">
        <v>255</v>
      </c>
      <c r="H32" s="14"/>
      <c r="I32" s="1">
        <f t="shared" si="0"/>
        <v>0</v>
      </c>
      <c r="J32" s="3">
        <v>1.08</v>
      </c>
      <c r="K32" s="18">
        <f t="shared" si="1"/>
        <v>0</v>
      </c>
    </row>
    <row r="33" spans="1:11" x14ac:dyDescent="0.25">
      <c r="A33" s="8" t="s">
        <v>92</v>
      </c>
      <c r="B33" s="7" t="s">
        <v>93</v>
      </c>
      <c r="C33" s="1" t="s">
        <v>94</v>
      </c>
      <c r="D33" s="2">
        <v>5</v>
      </c>
      <c r="E33" s="6">
        <v>250</v>
      </c>
      <c r="F33" s="2">
        <v>5.0999999999999996</v>
      </c>
      <c r="G33" s="6">
        <v>255</v>
      </c>
      <c r="H33" s="14"/>
      <c r="I33" s="1">
        <f t="shared" si="0"/>
        <v>0</v>
      </c>
      <c r="J33" s="3">
        <v>1.08</v>
      </c>
      <c r="K33" s="18">
        <f t="shared" si="1"/>
        <v>0</v>
      </c>
    </row>
    <row r="34" spans="1:11" x14ac:dyDescent="0.25">
      <c r="A34" s="8" t="s">
        <v>95</v>
      </c>
      <c r="B34" s="7" t="s">
        <v>96</v>
      </c>
      <c r="C34" s="1" t="s">
        <v>94</v>
      </c>
      <c r="D34" s="2">
        <v>5</v>
      </c>
      <c r="E34" s="6">
        <v>250</v>
      </c>
      <c r="F34" s="2">
        <v>5.0999999999999996</v>
      </c>
      <c r="G34" s="6">
        <v>255</v>
      </c>
      <c r="H34" s="14"/>
      <c r="I34" s="1">
        <f t="shared" si="0"/>
        <v>0</v>
      </c>
      <c r="J34" s="3">
        <v>1.08</v>
      </c>
      <c r="K34" s="18">
        <f t="shared" si="1"/>
        <v>0</v>
      </c>
    </row>
    <row r="35" spans="1:11" x14ac:dyDescent="0.25">
      <c r="A35" s="8" t="s">
        <v>97</v>
      </c>
      <c r="B35" s="7" t="s">
        <v>98</v>
      </c>
      <c r="C35" s="1" t="s">
        <v>99</v>
      </c>
      <c r="D35" s="2">
        <v>5</v>
      </c>
      <c r="E35" s="6">
        <v>250</v>
      </c>
      <c r="F35" s="2">
        <v>5.0999999999999996</v>
      </c>
      <c r="G35" s="6">
        <v>255</v>
      </c>
      <c r="H35" s="14"/>
      <c r="I35" s="1">
        <f t="shared" si="0"/>
        <v>0</v>
      </c>
      <c r="J35" s="3">
        <v>1.08</v>
      </c>
      <c r="K35" s="18">
        <f t="shared" si="1"/>
        <v>0</v>
      </c>
    </row>
    <row r="36" spans="1:11" x14ac:dyDescent="0.25">
      <c r="A36" s="8" t="s">
        <v>100</v>
      </c>
      <c r="B36" s="7" t="s">
        <v>101</v>
      </c>
      <c r="C36" s="1" t="s">
        <v>99</v>
      </c>
      <c r="D36" s="2">
        <v>5</v>
      </c>
      <c r="E36" s="6">
        <v>250</v>
      </c>
      <c r="F36" s="2">
        <v>5.0999999999999996</v>
      </c>
      <c r="G36" s="6">
        <v>255</v>
      </c>
      <c r="H36" s="14"/>
      <c r="I36" s="1">
        <f t="shared" si="0"/>
        <v>0</v>
      </c>
      <c r="J36" s="3">
        <v>1.08</v>
      </c>
      <c r="K36" s="18">
        <f t="shared" si="1"/>
        <v>0</v>
      </c>
    </row>
    <row r="37" spans="1:11" x14ac:dyDescent="0.25">
      <c r="A37" s="8" t="s">
        <v>102</v>
      </c>
      <c r="B37" s="7" t="s">
        <v>103</v>
      </c>
      <c r="C37" s="1" t="s">
        <v>104</v>
      </c>
      <c r="D37" s="2">
        <v>5</v>
      </c>
      <c r="E37" s="6">
        <v>250</v>
      </c>
      <c r="F37" s="2">
        <v>5.0999999999999996</v>
      </c>
      <c r="G37" s="6">
        <v>255</v>
      </c>
      <c r="H37" s="14"/>
      <c r="I37" s="1">
        <f t="shared" si="0"/>
        <v>0</v>
      </c>
      <c r="J37" s="3">
        <v>1.08</v>
      </c>
      <c r="K37" s="18">
        <f t="shared" si="1"/>
        <v>0</v>
      </c>
    </row>
    <row r="38" spans="1:11" x14ac:dyDescent="0.25">
      <c r="A38" s="8" t="s">
        <v>105</v>
      </c>
      <c r="B38" s="7" t="s">
        <v>106</v>
      </c>
      <c r="C38" s="1" t="s">
        <v>104</v>
      </c>
      <c r="D38" s="2">
        <v>5</v>
      </c>
      <c r="E38" s="6">
        <v>250</v>
      </c>
      <c r="F38" s="2">
        <v>5.0999999999999996</v>
      </c>
      <c r="G38" s="6">
        <v>255</v>
      </c>
      <c r="H38" s="14"/>
      <c r="I38" s="1">
        <f t="shared" si="0"/>
        <v>0</v>
      </c>
      <c r="J38" s="3">
        <v>1.08</v>
      </c>
      <c r="K38" s="18">
        <f t="shared" si="1"/>
        <v>0</v>
      </c>
    </row>
    <row r="39" spans="1:11" x14ac:dyDescent="0.25">
      <c r="A39" s="8" t="s">
        <v>107</v>
      </c>
      <c r="B39" s="7" t="s">
        <v>108</v>
      </c>
      <c r="C39" s="1" t="s">
        <v>109</v>
      </c>
      <c r="D39" s="2">
        <v>5</v>
      </c>
      <c r="E39" s="6">
        <v>250</v>
      </c>
      <c r="F39" s="2">
        <v>5.0999999999999996</v>
      </c>
      <c r="G39" s="6">
        <v>255</v>
      </c>
      <c r="H39" s="14"/>
      <c r="I39" s="1">
        <f t="shared" si="0"/>
        <v>0</v>
      </c>
      <c r="J39" s="3">
        <v>1.08</v>
      </c>
      <c r="K39" s="18">
        <f t="shared" si="1"/>
        <v>0</v>
      </c>
    </row>
    <row r="40" spans="1:11" x14ac:dyDescent="0.25">
      <c r="A40" s="8" t="s">
        <v>110</v>
      </c>
      <c r="B40" s="7" t="s">
        <v>111</v>
      </c>
      <c r="C40" s="1" t="s">
        <v>109</v>
      </c>
      <c r="D40" s="2">
        <v>5</v>
      </c>
      <c r="E40" s="6">
        <v>250</v>
      </c>
      <c r="F40" s="2">
        <v>5.0999999999999996</v>
      </c>
      <c r="G40" s="6">
        <v>255</v>
      </c>
      <c r="H40" s="14"/>
      <c r="I40" s="1">
        <f t="shared" si="0"/>
        <v>0</v>
      </c>
      <c r="J40" s="3">
        <v>1.08</v>
      </c>
      <c r="K40" s="18">
        <f t="shared" si="1"/>
        <v>0</v>
      </c>
    </row>
    <row r="41" spans="1:11" x14ac:dyDescent="0.25">
      <c r="A41" s="8" t="s">
        <v>112</v>
      </c>
      <c r="B41" s="7" t="s">
        <v>113</v>
      </c>
      <c r="C41" s="1" t="s">
        <v>114</v>
      </c>
      <c r="D41" s="2">
        <v>5</v>
      </c>
      <c r="E41" s="6">
        <v>250</v>
      </c>
      <c r="F41" s="2">
        <v>5.0999999999999996</v>
      </c>
      <c r="G41" s="6">
        <v>255</v>
      </c>
      <c r="H41" s="14"/>
      <c r="I41" s="1">
        <f t="shared" si="0"/>
        <v>0</v>
      </c>
      <c r="J41" s="3">
        <v>1.08</v>
      </c>
      <c r="K41" s="18">
        <f t="shared" si="1"/>
        <v>0</v>
      </c>
    </row>
    <row r="42" spans="1:11" x14ac:dyDescent="0.25">
      <c r="A42" s="8" t="s">
        <v>115</v>
      </c>
      <c r="B42" s="7" t="s">
        <v>116</v>
      </c>
      <c r="C42" s="1" t="s">
        <v>114</v>
      </c>
      <c r="D42" s="2">
        <v>5</v>
      </c>
      <c r="E42" s="6">
        <v>250</v>
      </c>
      <c r="F42" s="2">
        <v>5.0999999999999996</v>
      </c>
      <c r="G42" s="6">
        <v>255</v>
      </c>
      <c r="H42" s="14"/>
      <c r="I42" s="1">
        <f t="shared" si="0"/>
        <v>0</v>
      </c>
      <c r="J42" s="3">
        <v>1.08</v>
      </c>
      <c r="K42" s="18">
        <f t="shared" si="1"/>
        <v>0</v>
      </c>
    </row>
    <row r="43" spans="1:11" x14ac:dyDescent="0.25">
      <c r="A43" s="8" t="s">
        <v>117</v>
      </c>
      <c r="B43" s="7" t="s">
        <v>118</v>
      </c>
      <c r="C43" s="1" t="s">
        <v>119</v>
      </c>
      <c r="D43" s="2">
        <v>4.9000000000000004</v>
      </c>
      <c r="E43" s="6">
        <v>245</v>
      </c>
      <c r="F43" s="2">
        <v>5</v>
      </c>
      <c r="G43" s="6">
        <v>250</v>
      </c>
      <c r="H43" s="14"/>
      <c r="I43" s="1">
        <f t="shared" si="0"/>
        <v>0</v>
      </c>
      <c r="J43" s="3">
        <v>1.08</v>
      </c>
      <c r="K43" s="18">
        <f t="shared" si="1"/>
        <v>0</v>
      </c>
    </row>
    <row r="44" spans="1:11" x14ac:dyDescent="0.25">
      <c r="A44" s="8" t="s">
        <v>120</v>
      </c>
      <c r="B44" s="7" t="s">
        <v>121</v>
      </c>
      <c r="C44" s="1" t="s">
        <v>119</v>
      </c>
      <c r="D44" s="2">
        <v>4.9000000000000004</v>
      </c>
      <c r="E44" s="6">
        <v>245</v>
      </c>
      <c r="F44" s="2">
        <v>5</v>
      </c>
      <c r="G44" s="6">
        <v>250</v>
      </c>
      <c r="H44" s="14"/>
      <c r="I44" s="1">
        <f t="shared" si="0"/>
        <v>0</v>
      </c>
      <c r="J44" s="3">
        <v>1.08</v>
      </c>
      <c r="K44" s="18">
        <f t="shared" si="1"/>
        <v>0</v>
      </c>
    </row>
    <row r="45" spans="1:11" ht="15.75" thickBot="1" x14ac:dyDescent="0.3">
      <c r="A45" s="9" t="s">
        <v>122</v>
      </c>
      <c r="B45" s="7" t="s">
        <v>123</v>
      </c>
      <c r="C45" s="1" t="s">
        <v>124</v>
      </c>
      <c r="D45" s="12"/>
      <c r="E45" s="3">
        <v>203.33</v>
      </c>
      <c r="F45" s="12"/>
      <c r="G45" s="3">
        <v>206.67</v>
      </c>
      <c r="H45" s="13"/>
      <c r="I45" s="37">
        <v>0</v>
      </c>
      <c r="J45" s="3">
        <v>1.2692000000000001</v>
      </c>
      <c r="K45" s="18">
        <f t="shared" si="1"/>
        <v>0</v>
      </c>
    </row>
    <row r="46" spans="1:11" ht="15.75" thickBot="1" x14ac:dyDescent="0.3">
      <c r="A46" s="9" t="s">
        <v>125</v>
      </c>
      <c r="B46" s="7" t="s">
        <v>126</v>
      </c>
      <c r="C46" s="1" t="s">
        <v>124</v>
      </c>
      <c r="D46" s="12"/>
      <c r="E46" s="3">
        <v>203.33</v>
      </c>
      <c r="F46" s="12"/>
      <c r="G46" s="3">
        <v>206.67</v>
      </c>
      <c r="H46" s="13"/>
      <c r="I46" s="37">
        <v>0</v>
      </c>
      <c r="J46" s="3">
        <v>1.2692000000000001</v>
      </c>
      <c r="K46" s="18">
        <f t="shared" si="1"/>
        <v>0</v>
      </c>
    </row>
    <row r="47" spans="1:11" ht="15.75" thickBot="1" x14ac:dyDescent="0.3">
      <c r="A47" s="9" t="s">
        <v>127</v>
      </c>
      <c r="B47" s="7" t="s">
        <v>128</v>
      </c>
      <c r="C47" s="1" t="s">
        <v>129</v>
      </c>
      <c r="D47" s="12"/>
      <c r="E47" s="3">
        <v>203.33</v>
      </c>
      <c r="F47" s="12"/>
      <c r="G47" s="3">
        <v>206.67</v>
      </c>
      <c r="H47" s="13"/>
      <c r="I47" s="37">
        <v>0</v>
      </c>
      <c r="J47" s="3">
        <v>1.2692000000000001</v>
      </c>
      <c r="K47" s="18">
        <f t="shared" si="1"/>
        <v>0</v>
      </c>
    </row>
    <row r="48" spans="1:11" ht="15.75" thickBot="1" x14ac:dyDescent="0.3">
      <c r="A48" s="9" t="s">
        <v>130</v>
      </c>
      <c r="B48" s="7" t="s">
        <v>131</v>
      </c>
      <c r="C48" s="1" t="s">
        <v>129</v>
      </c>
      <c r="D48" s="12"/>
      <c r="E48" s="3">
        <v>203.33</v>
      </c>
      <c r="F48" s="12"/>
      <c r="G48" s="3">
        <v>206.67</v>
      </c>
      <c r="H48" s="13"/>
      <c r="I48" s="37">
        <v>0</v>
      </c>
      <c r="J48" s="3">
        <v>1.2692000000000001</v>
      </c>
      <c r="K48" s="18">
        <f t="shared" si="1"/>
        <v>0</v>
      </c>
    </row>
    <row r="49" spans="1:11" ht="15.75" thickBot="1" x14ac:dyDescent="0.3">
      <c r="A49" s="9" t="s">
        <v>132</v>
      </c>
      <c r="B49" s="7" t="s">
        <v>133</v>
      </c>
      <c r="C49" s="1" t="s">
        <v>134</v>
      </c>
      <c r="D49" s="12"/>
      <c r="E49" s="3">
        <v>208.89</v>
      </c>
      <c r="F49" s="12"/>
      <c r="G49" s="3">
        <v>211.11</v>
      </c>
      <c r="H49" s="13"/>
      <c r="I49" s="37">
        <v>0</v>
      </c>
      <c r="J49" s="3">
        <v>0.84360000000000002</v>
      </c>
      <c r="K49" s="18">
        <f t="shared" si="1"/>
        <v>0</v>
      </c>
    </row>
    <row r="50" spans="1:11" ht="15.75" thickBot="1" x14ac:dyDescent="0.3">
      <c r="A50" s="9" t="s">
        <v>135</v>
      </c>
      <c r="B50" s="7" t="s">
        <v>136</v>
      </c>
      <c r="C50" s="1" t="s">
        <v>134</v>
      </c>
      <c r="D50" s="12"/>
      <c r="E50" s="3">
        <v>208.89</v>
      </c>
      <c r="F50" s="12"/>
      <c r="G50" s="3">
        <v>211.11</v>
      </c>
      <c r="H50" s="13"/>
      <c r="I50" s="37">
        <v>0</v>
      </c>
      <c r="J50" s="3">
        <v>0.84360000000000002</v>
      </c>
      <c r="K50" s="18">
        <f t="shared" si="1"/>
        <v>0</v>
      </c>
    </row>
    <row r="51" spans="1:11" ht="15.75" thickBot="1" x14ac:dyDescent="0.3">
      <c r="A51" s="9" t="s">
        <v>137</v>
      </c>
      <c r="B51" s="7" t="s">
        <v>138</v>
      </c>
      <c r="C51" s="1" t="s">
        <v>139</v>
      </c>
      <c r="D51" s="12"/>
      <c r="E51" s="3">
        <v>208.89</v>
      </c>
      <c r="F51" s="12"/>
      <c r="G51" s="3">
        <v>211.11</v>
      </c>
      <c r="H51" s="13"/>
      <c r="I51" s="37">
        <v>0</v>
      </c>
      <c r="J51" s="3">
        <v>0.84360000000000002</v>
      </c>
      <c r="K51" s="18">
        <f t="shared" si="1"/>
        <v>0</v>
      </c>
    </row>
    <row r="52" spans="1:11" ht="15.75" thickBot="1" x14ac:dyDescent="0.3">
      <c r="A52" s="9" t="s">
        <v>140</v>
      </c>
      <c r="B52" s="7" t="s">
        <v>141</v>
      </c>
      <c r="C52" s="1" t="s">
        <v>139</v>
      </c>
      <c r="D52" s="12"/>
      <c r="E52" s="3">
        <v>208.89</v>
      </c>
      <c r="F52" s="12"/>
      <c r="G52" s="3">
        <v>211.11</v>
      </c>
      <c r="H52" s="13"/>
      <c r="I52" s="37">
        <v>0</v>
      </c>
      <c r="J52" s="3">
        <v>0.84360000000000002</v>
      </c>
      <c r="K52" s="18">
        <f t="shared" si="1"/>
        <v>0</v>
      </c>
    </row>
    <row r="53" spans="1:11" ht="15.75" thickBot="1" x14ac:dyDescent="0.3">
      <c r="A53" s="9" t="s">
        <v>142</v>
      </c>
      <c r="B53" s="7" t="s">
        <v>143</v>
      </c>
      <c r="C53" s="1" t="s">
        <v>144</v>
      </c>
      <c r="D53" s="12"/>
      <c r="E53" s="3">
        <v>193.33</v>
      </c>
      <c r="F53" s="12"/>
      <c r="G53" s="3">
        <v>196.67</v>
      </c>
      <c r="H53" s="13"/>
      <c r="I53" s="37">
        <v>0</v>
      </c>
      <c r="J53" s="3">
        <v>1.2692000000000001</v>
      </c>
      <c r="K53" s="18">
        <f t="shared" si="1"/>
        <v>0</v>
      </c>
    </row>
    <row r="54" spans="1:11" ht="15.75" thickBot="1" x14ac:dyDescent="0.3">
      <c r="A54" s="9" t="s">
        <v>145</v>
      </c>
      <c r="B54" s="7" t="s">
        <v>146</v>
      </c>
      <c r="C54" s="1" t="s">
        <v>144</v>
      </c>
      <c r="D54" s="12"/>
      <c r="E54" s="3">
        <v>193.33</v>
      </c>
      <c r="F54" s="12"/>
      <c r="G54" s="3">
        <v>196.67</v>
      </c>
      <c r="H54" s="13"/>
      <c r="I54" s="37">
        <v>0</v>
      </c>
      <c r="J54" s="3">
        <v>1.2692000000000001</v>
      </c>
      <c r="K54" s="18">
        <f t="shared" si="1"/>
        <v>0</v>
      </c>
    </row>
    <row r="55" spans="1:11" ht="15.75" thickBot="1" x14ac:dyDescent="0.3">
      <c r="A55" s="24" t="s">
        <v>29</v>
      </c>
      <c r="B55" s="25" t="s">
        <v>31</v>
      </c>
      <c r="C55" s="25"/>
      <c r="D55" s="25"/>
      <c r="E55" s="25"/>
      <c r="F55" s="25"/>
      <c r="G55" s="25"/>
      <c r="H55" s="25"/>
      <c r="I55" s="25"/>
      <c r="J55" s="26"/>
      <c r="K55" s="33">
        <f>SUM(K12:K54)</f>
        <v>0</v>
      </c>
    </row>
    <row r="57" spans="1:11" x14ac:dyDescent="0.25">
      <c r="B57" s="34" t="s">
        <v>37</v>
      </c>
    </row>
    <row r="58" spans="1:11" x14ac:dyDescent="0.25">
      <c r="D58" s="23" t="s">
        <v>23</v>
      </c>
      <c r="E58" s="23"/>
      <c r="F58" s="16"/>
      <c r="G58" s="23"/>
      <c r="I58" s="23" t="s">
        <v>24</v>
      </c>
      <c r="J58" s="23"/>
      <c r="K58" s="16"/>
    </row>
    <row r="59" spans="1:11" ht="18.75" x14ac:dyDescent="0.25">
      <c r="A59" s="27" t="s">
        <v>34</v>
      </c>
    </row>
  </sheetData>
  <sheetProtection password="C1B2" sheet="1" insertColumns="0" insertRows="0"/>
  <mergeCells count="21">
    <mergeCell ref="D4:K4"/>
    <mergeCell ref="D5:K5"/>
    <mergeCell ref="D6:K6"/>
    <mergeCell ref="F8:H8"/>
    <mergeCell ref="F7:H7"/>
    <mergeCell ref="A2:K2"/>
    <mergeCell ref="A6:C6"/>
    <mergeCell ref="J9:J10"/>
    <mergeCell ref="K9:K10"/>
    <mergeCell ref="H9:H10"/>
    <mergeCell ref="I9:I10"/>
    <mergeCell ref="D9:E9"/>
    <mergeCell ref="F9:G9"/>
    <mergeCell ref="A8:C8"/>
    <mergeCell ref="A4:C4"/>
    <mergeCell ref="A5:C5"/>
    <mergeCell ref="A9:A10"/>
    <mergeCell ref="B9:B10"/>
    <mergeCell ref="C9:C10"/>
    <mergeCell ref="I7:K7"/>
    <mergeCell ref="D3:K3"/>
  </mergeCells>
  <pageMargins left="0.25" right="0.25" top="0.75" bottom="0.75" header="0.3" footer="0.3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TRO-RAZ_06.07.2025</vt:lpstr>
    </vt:vector>
  </TitlesOfParts>
  <Company>Finančna Uprava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 Hovelja</dc:creator>
  <cp:lastModifiedBy>FURS</cp:lastModifiedBy>
  <cp:lastPrinted>2017-05-31T11:50:09Z</cp:lastPrinted>
  <dcterms:created xsi:type="dcterms:W3CDTF">2017-01-25T10:27:05Z</dcterms:created>
  <dcterms:modified xsi:type="dcterms:W3CDTF">2025-06-24T09:05:15Z</dcterms:modified>
  <cp:contentStatus/>
</cp:coreProperties>
</file>